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56" windowHeight="8112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<sst xmlns="http://schemas.openxmlformats.org/spreadsheetml/2006/main" count="417" uniqueCount="204">
  <si>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</si>
  <si>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</si>
  <si>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</si>
  <si>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</si>
  <si>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</si>
  <si>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</si>
  <si>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</si>
  <si>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</si>
  <si>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</si>
  <si>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</si>
  <si>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</si>
  <si>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</si>
  <si>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</si>
  <si>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</si>
  <si>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</si>
  <si>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</si>
  <si>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</si>
  <si>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</si>
  <si>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</si>
  <si>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</si>
  <si>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</si>
  <si>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</si>
  <si>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</si>
  <si>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</si>
  <si>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342451,20</t>
  </si>
  <si>
    <t>0</t>
  </si>
  <si>
    <t>Администрация Краснореченского сельского поселения</t>
  </si>
  <si>
    <t>Здание сельского клуба</t>
  </si>
  <si>
    <t>572210,52</t>
  </si>
  <si>
    <t xml:space="preserve">27.12.2005г.акт премки-передачи 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</si>
  <si>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</si>
  <si>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</si>
  <si>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</si>
  <si>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</si>
  <si>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</si>
  <si>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</si>
  <si>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</si>
  <si>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8471,96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</si>
  <si>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</si>
  <si>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</si>
  <si>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</si>
  <si>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</si>
  <si>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</si>
  <si>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</si>
  <si>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1840168,94</t>
  </si>
  <si>
    <t>28.04.2014г.</t>
  </si>
  <si>
    <t>Свидетельство о гос.регистрации права  36-АД 335873</t>
  </si>
  <si>
    <t>36:09:4400004:81</t>
  </si>
  <si>
    <t>429100+/-5732 кв.м</t>
  </si>
  <si>
    <t>2280151,58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</si>
  <si>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</si>
  <si>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</si>
  <si>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</si>
  <si>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</si>
  <si>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</si>
  <si>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</si>
  <si>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</si>
  <si>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</si>
  <si>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</si>
  <si>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</si>
  <si>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</si>
  <si>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</si>
  <si>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</si>
  <si>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</si>
  <si>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Дороги общего пользования местного значения ул.Калинина</t>
  </si>
  <si>
    <t>20 213 828 ОП МП 03</t>
  </si>
  <si>
    <t>Дороги общего пользования местного значения ул.Ленинская</t>
  </si>
  <si>
    <t>20 213 828 ОП МП 04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</si>
  <si>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</si>
  <si>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</si>
  <si>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</si>
  <si>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</si>
  <si>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</si>
  <si>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</si>
  <si>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</si>
  <si>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</si>
  <si>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Подраздел 2.Машины и оборудования</t>
  </si>
  <si>
    <t>Компьютер</t>
  </si>
  <si>
    <t>25940,00</t>
  </si>
  <si>
    <t>15.11.2007г.</t>
  </si>
  <si>
    <t>МФУ Canon 4100</t>
  </si>
  <si>
    <t>6290,00</t>
  </si>
  <si>
    <t>ФАКС</t>
  </si>
  <si>
    <t>4600,00</t>
  </si>
  <si>
    <t>Телефон Samsyng</t>
  </si>
  <si>
    <t>1090,00</t>
  </si>
  <si>
    <t>28.08.2012г.</t>
  </si>
  <si>
    <t>МФУ Canon 4400</t>
  </si>
  <si>
    <t>7100,00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</si>
  <si>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</si>
  <si>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</si>
  <si>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</si>
  <si>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</si>
  <si>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</si>
  <si>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</si>
  <si>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</si>
  <si>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</si>
  <si>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</si>
  <si>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</si>
  <si>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Прибор учета теплопотребления</t>
  </si>
  <si>
    <t>80</t>
  </si>
  <si>
    <t>68200,00</t>
  </si>
  <si>
    <t>30.12.2013г.</t>
  </si>
  <si>
    <t>Подраздел 3.Производственный и хозяйственный инвентарь</t>
  </si>
  <si>
    <t>Подраздел 4.Библиотечный фонд</t>
  </si>
  <si>
    <t>ИТОГО</t>
  </si>
  <si>
    <t>Главный бухгалтер                                                                                  М.Н.Белолипецкая</t>
  </si>
  <si>
    <t>103616,25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</si>
  <si>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</si>
  <si>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</si>
  <si>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</si>
  <si>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</si>
  <si>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</si>
  <si>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</si>
  <si>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</si>
  <si>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</si>
  <si>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</si>
  <si>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</si>
  <si>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</si>
  <si>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</si>
  <si>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</si>
  <si>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</si>
  <si>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</si>
  <si>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914661,72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</si>
  <si>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</si>
  <si>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</si>
  <si>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</si>
  <si>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</si>
  <si>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</si>
  <si>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</si>
  <si>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</si>
  <si>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</si>
  <si>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Ритуальная арка над входом в сельское кладбище</t>
  </si>
  <si>
    <t>место отдыха</t>
  </si>
  <si>
    <t>200000</t>
  </si>
  <si>
    <t>договор о передачи в муниципальную собственность объекта благоустройства(инфраструктуры)от 28.09.2021</t>
  </si>
  <si>
    <t>договор о передачи в муниципальную собственность объекта благоустройства(инфраструктуры)от 22.11.2018</t>
  </si>
  <si>
    <t>Конейнеры железные(12шт)</t>
  </si>
  <si>
    <t>Конейнеры пластиковые евро(10шт)</t>
  </si>
  <si>
    <t>Облучатель-Рециркулятор Армед СН 311-115 М/1 металлический корпус</t>
  </si>
  <si>
    <t>Библиотечный фонд  ( экземпляров)</t>
  </si>
  <si>
    <t>Глава сельского поселения                                                                     Ю.В.Остросаблина</t>
  </si>
  <si>
    <t>по состоянию на    « 01 »    января      2023 года</t>
  </si>
  <si>
    <t xml:space="preserve"> 292,0 кв.м.</t>
  </si>
  <si>
    <t>36:09:1900005:183</t>
  </si>
  <si>
    <t>36:09:190000:3:123</t>
  </si>
  <si>
    <t>70 кв.м.</t>
  </si>
  <si>
    <t>по состоянию на    « 01 »     января     2023 года</t>
  </si>
  <si>
    <t>36:09:1900005:51</t>
  </si>
  <si>
    <t>Земельный участок,категория земель:земли населенных пунктов Под клуб</t>
  </si>
  <si>
    <t>1750 кв.м.</t>
  </si>
  <si>
    <t>1007230,00</t>
  </si>
  <si>
    <t>по состоянию на    « 01 »    января     2023 года</t>
  </si>
  <si>
    <t>по состоянию на    « 01 »     января       2023 года</t>
  </si>
  <si>
    <t>по состоянию на    « 01 »    января       2023года</t>
  </si>
  <si>
    <t>Собственность 18.07.2016г. № 36-36/005-36/005/046/2016-261/2 Акт о приемке-передаче здания(сооружения) от 18.05.2015г.</t>
  </si>
  <si>
    <t>401344,96</t>
  </si>
  <si>
    <t>1,500 км</t>
  </si>
  <si>
    <t>1,9 км</t>
  </si>
  <si>
    <t>0,550 км</t>
  </si>
  <si>
    <t>0,500 км</t>
  </si>
  <si>
    <t>Земельный участок,категория земель:земли населенных пунктов Для размещения кладбищ</t>
  </si>
  <si>
    <t>11220+/-74 кв.м.</t>
  </si>
  <si>
    <t>2716137,60</t>
  </si>
  <si>
    <t>Постоянное(бессрочное) пользование земельного участка Постановление администрации Грибановского муниципального района Воронежской области № 86 от 21.02.2022г.</t>
  </si>
  <si>
    <t>акт приема-передачи в муниципальную собственность объекта благоустройства(инфраструктуры)от 14.10.2016</t>
  </si>
  <si>
    <t>Постановление администрации Краснореченского сельского поселения Грибановского муниципального района Воронежской области № 5 от 25.02.2021г.</t>
  </si>
  <si>
    <t>Новое уличное освещение</t>
  </si>
  <si>
    <t>Паспорт Транспортного средства 18 КУ 640041</t>
  </si>
  <si>
    <t xml:space="preserve"> Автомобиль легковой LADA GRANTA 219040 </t>
  </si>
  <si>
    <t>871200,00</t>
  </si>
  <si>
    <t>12</t>
  </si>
  <si>
    <t>Выписка из эл.паспорта транспортного средства 164301046939557 от 02.06.2022г.</t>
  </si>
  <si>
    <t>по состоянию на    « 01 »     января      2023 года</t>
  </si>
  <si>
    <t>Офисная мебель (СТУЛ STAFF iso Lite CF -008,ткань серая)</t>
  </si>
  <si>
    <t>Договор купли-продажи № 17-0002029 от 20.12.2022г.</t>
  </si>
  <si>
    <t>Офисная мебель (Кресло " Prestije)</t>
  </si>
  <si>
    <t>14662,12</t>
  </si>
  <si>
    <t>Договор поставки № 24 от 09.04.2021</t>
  </si>
  <si>
    <t>Муниципальный контракт на поставку товараиот21.07.2021г.</t>
  </si>
  <si>
    <t>по состоянию на    « 01 »     января       2023года</t>
  </si>
  <si>
    <t>Договор  поставки товара № 1325 от 25.03.2021</t>
  </si>
  <si>
    <t>Тример-кусторез бензомоторный Carver-043м</t>
  </si>
  <si>
    <t>Офисная мебель (Стол компьютерный)2 шт</t>
  </si>
  <si>
    <t>Офисная мебель (СТУЛ) 4шт</t>
  </si>
  <si>
    <t>08.12.2006г.</t>
  </si>
  <si>
    <t>01.02.2011г.</t>
  </si>
  <si>
    <t>10.12.2013г.</t>
  </si>
  <si>
    <t>21.12.2020г.</t>
  </si>
  <si>
    <t>Договор  поставки товара  от 04.05.2011</t>
  </si>
  <si>
    <t>Договор  поставки товара  от 01.02.2011</t>
  </si>
  <si>
    <t>Договор  поставки товара  от 28.08.2012</t>
  </si>
  <si>
    <t>Договор  поставки товара  от 10.12.2013</t>
  </si>
  <si>
    <t>Договор  поставки товара  от 15.11.2007</t>
  </si>
  <si>
    <t>Договор  поставки товара  от 08.12.2006</t>
  </si>
  <si>
    <t>Договор  поставки товара  от 20.12.2013</t>
  </si>
  <si>
    <t>Договор  поставки товара  от 30.08.2019</t>
  </si>
  <si>
    <t>Договор  поставки товара  от 30.12.2013</t>
  </si>
  <si>
    <t>2561367,04</t>
  </si>
  <si>
    <t>885862,12</t>
  </si>
  <si>
    <t>Договор  поставки товара  от 28.10.2019</t>
  </si>
  <si>
    <t>33700,00</t>
  </si>
  <si>
    <t>Электромегафов РМ-25СЗА</t>
  </si>
  <si>
    <t>постановление Администрации Грибановского муниципального района № 341 от 28.04.2014 г. акт о приемке передаче  №8 от 28.04.2023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</si>
</sst>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74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74" fontId="13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23" fillId="0" borderId="10" xfId="52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14" fontId="13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23" fillId="0" borderId="19" xfId="52" applyFont="1" applyFill="1" applyBorder="1" applyAlignment="1">
      <alignment vertical="center" wrapText="1"/>
      <protection/>
    </xf>
    <xf numFmtId="0" fontId="13" fillId="0" borderId="19" xfId="0" applyFont="1" applyFill="1" applyBorder="1" applyAlignment="1">
      <alignment vertical="center" wrapText="1"/>
    </xf>
    <xf numFmtId="49" fontId="0" fillId="0" borderId="19" xfId="52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4" fontId="13" fillId="0" borderId="2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top" wrapText="1"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0" fillId="0" borderId="23" xfId="0" applyFill="1" applyBorder="1" applyAlignment="1">
      <alignment horizontal="center" vertical="top"/>
    </xf>
    <xf numFmtId="0" fontId="23" fillId="0" borderId="23" xfId="52" applyFont="1" applyFill="1" applyBorder="1" applyAlignment="1">
      <alignment vertical="top" wrapText="1"/>
      <protection/>
    </xf>
    <xf numFmtId="0" fontId="13" fillId="0" borderId="23" xfId="0" applyFont="1" applyFill="1" applyBorder="1" applyAlignment="1">
      <alignment vertical="top" wrapText="1"/>
    </xf>
    <xf numFmtId="49" fontId="0" fillId="0" borderId="23" xfId="52" applyNumberFormat="1" applyFont="1" applyFill="1" applyBorder="1" applyAlignment="1">
      <alignment horizontal="center" vertical="top" wrapText="1"/>
      <protection/>
    </xf>
    <xf numFmtId="49" fontId="0" fillId="0" borderId="23" xfId="0" applyNumberFormat="1" applyFill="1" applyBorder="1" applyAlignment="1">
      <alignment horizontal="center" vertical="top"/>
    </xf>
    <xf numFmtId="14" fontId="13" fillId="0" borderId="23" xfId="0" applyNumberFormat="1" applyFont="1" applyFill="1" applyBorder="1" applyAlignment="1">
      <alignment vertical="top"/>
    </xf>
    <xf numFmtId="0" fontId="13" fillId="0" borderId="20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vertical="top" wrapText="1"/>
    </xf>
    <xf numFmtId="49" fontId="0" fillId="0" borderId="23" xfId="52" applyNumberFormat="1" applyFont="1" applyFill="1" applyBorder="1" applyAlignment="1">
      <alignment horizontal="center" vertical="top" wrapText="1"/>
      <protection/>
    </xf>
    <xf numFmtId="0" fontId="23" fillId="0" borderId="14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14" fontId="13" fillId="0" borderId="20" xfId="0" applyNumberFormat="1" applyFont="1" applyBorder="1" applyAlignment="1">
      <alignment vertical="top" wrapText="1"/>
    </xf>
    <xf numFmtId="14" fontId="13" fillId="0" borderId="14" xfId="0" applyNumberFormat="1" applyFont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4" fontId="13" fillId="0" borderId="14" xfId="0" applyNumberFormat="1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13" fillId="0" borderId="17" xfId="52" applyFont="1" applyFill="1" applyBorder="1" applyAlignment="1">
      <alignment vertical="top" wrapText="1"/>
      <protection/>
    </xf>
    <xf numFmtId="0" fontId="13" fillId="0" borderId="17" xfId="0" applyFont="1" applyFill="1" applyBorder="1" applyAlignment="1">
      <alignment vertical="top" wrapText="1"/>
    </xf>
    <xf numFmtId="49" fontId="0" fillId="0" borderId="17" xfId="52" applyNumberFormat="1" applyFont="1" applyFill="1" applyBorder="1" applyAlignment="1">
      <alignment horizontal="center" vertical="top" wrapText="1"/>
      <protection/>
    </xf>
    <xf numFmtId="0" fontId="13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13" fillId="0" borderId="14" xfId="52" applyFont="1" applyFill="1" applyBorder="1" applyAlignment="1">
      <alignment vertical="top" wrapText="1"/>
      <protection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9"/>
  <sheetViews>
    <sheetView tabSelected="1" zoomScalePageLayoutView="0" workbookViewId="0" topLeftCell="A69">
      <selection activeCell="N74" sqref="N74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3.8515625" style="0" customWidth="1"/>
    <col min="4" max="5" width="13.710937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10.8515625" style="0" customWidth="1"/>
    <col min="10" max="10" width="12.140625" style="0" customWidth="1"/>
    <col min="11" max="11" width="12.8515625" style="0" customWidth="1"/>
    <col min="12" max="12" width="14.28125" style="0" customWidth="1"/>
    <col min="13" max="13" width="14.57421875" style="0" customWidth="1"/>
    <col min="14" max="14" width="11.8515625" style="0" customWidth="1"/>
  </cols>
  <sheetData>
    <row r="1" spans="1:14" ht="15" hidden="1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 hidden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hidden="1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 hidden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163" t="s">
        <v>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9"/>
    </row>
    <row r="6" spans="1:14" ht="15">
      <c r="A6" s="164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9"/>
    </row>
    <row r="7" spans="1:14" ht="1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5.5" customHeight="1">
      <c r="A8" s="163" t="s">
        <v>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9"/>
    </row>
    <row r="9" spans="1:14" ht="23.25" customHeight="1">
      <c r="A9" s="163" t="s">
        <v>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9"/>
    </row>
    <row r="10" spans="1:14" ht="15">
      <c r="A10" s="165" t="s">
        <v>142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9"/>
    </row>
    <row r="11" spans="1:14" ht="170.25" customHeight="1">
      <c r="A11" s="10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0</v>
      </c>
      <c r="H11" s="10" t="s">
        <v>1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1"/>
    </row>
    <row r="12" spans="1:14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12"/>
    </row>
    <row r="13" spans="1:14" ht="12" customHeight="1">
      <c r="A13" s="13"/>
      <c r="B13" s="6"/>
      <c r="C13" s="3"/>
      <c r="D13" s="3"/>
      <c r="E13" s="14"/>
      <c r="F13" s="7"/>
      <c r="G13" s="14"/>
      <c r="H13" s="14"/>
      <c r="I13" s="14"/>
      <c r="J13" s="8"/>
      <c r="K13" s="8"/>
      <c r="L13" s="8"/>
      <c r="M13" s="8"/>
      <c r="N13" s="5"/>
    </row>
    <row r="14" spans="1:14" ht="12" customHeight="1" hidden="1">
      <c r="A14" s="13"/>
      <c r="B14" s="6"/>
      <c r="C14" s="3"/>
      <c r="D14" s="3"/>
      <c r="E14" s="14"/>
      <c r="F14" s="7"/>
      <c r="G14" s="14"/>
      <c r="H14" s="14"/>
      <c r="I14" s="14"/>
      <c r="J14" s="8"/>
      <c r="K14" s="8"/>
      <c r="L14" s="8"/>
      <c r="M14" s="8"/>
      <c r="N14" s="5"/>
    </row>
    <row r="15" spans="1:14" ht="30.75" customHeight="1">
      <c r="A15" s="163" t="s">
        <v>19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5"/>
    </row>
    <row r="16" spans="1:14" ht="12.75" customHeight="1">
      <c r="A16" s="165" t="s">
        <v>142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5"/>
    </row>
    <row r="17" spans="1:14" ht="47.25" customHeight="1">
      <c r="A17" s="47">
        <v>1</v>
      </c>
      <c r="B17" s="48" t="s">
        <v>20</v>
      </c>
      <c r="C17" s="4" t="s">
        <v>21</v>
      </c>
      <c r="D17" s="49" t="s">
        <v>22</v>
      </c>
      <c r="E17" s="50" t="s">
        <v>23</v>
      </c>
      <c r="F17" s="51" t="s">
        <v>3</v>
      </c>
      <c r="G17" s="51" t="s">
        <v>24</v>
      </c>
      <c r="H17" s="51" t="s">
        <v>25</v>
      </c>
      <c r="I17" s="52" t="s">
        <v>2</v>
      </c>
      <c r="J17" s="53"/>
      <c r="K17" s="53"/>
      <c r="L17" s="54" t="s">
        <v>26</v>
      </c>
      <c r="M17" s="53"/>
      <c r="N17" s="20"/>
    </row>
    <row r="18" spans="1:14" ht="129" customHeight="1">
      <c r="A18" s="93">
        <f>A17+1</f>
        <v>2</v>
      </c>
      <c r="B18" s="56" t="s">
        <v>27</v>
      </c>
      <c r="C18" s="57" t="s">
        <v>21</v>
      </c>
      <c r="D18" s="127" t="s">
        <v>144</v>
      </c>
      <c r="E18" s="58" t="s">
        <v>143</v>
      </c>
      <c r="F18" s="59" t="s">
        <v>3</v>
      </c>
      <c r="G18" s="59" t="s">
        <v>28</v>
      </c>
      <c r="H18" s="59" t="s">
        <v>25</v>
      </c>
      <c r="I18" s="88" t="s">
        <v>2</v>
      </c>
      <c r="J18" s="61" t="s">
        <v>29</v>
      </c>
      <c r="K18" s="94" t="s">
        <v>30</v>
      </c>
      <c r="L18" s="61" t="s">
        <v>31</v>
      </c>
      <c r="M18" s="62"/>
      <c r="N18" s="20"/>
    </row>
    <row r="19" spans="1:14" ht="18" customHeight="1">
      <c r="A19" s="95"/>
      <c r="B19" s="64"/>
      <c r="C19" s="65"/>
      <c r="D19" s="96"/>
      <c r="E19" s="66"/>
      <c r="F19" s="67"/>
      <c r="G19" s="68" t="s">
        <v>123</v>
      </c>
      <c r="H19" s="67"/>
      <c r="I19" s="68"/>
      <c r="J19" s="65"/>
      <c r="K19" s="97"/>
      <c r="L19" s="65"/>
      <c r="M19" s="69"/>
      <c r="N19" s="20"/>
    </row>
    <row r="20" spans="1:14" ht="26.25" customHeight="1">
      <c r="A20" s="163" t="s">
        <v>32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20"/>
    </row>
    <row r="21" spans="1:14" ht="15.75" customHeight="1">
      <c r="A21" s="165" t="s">
        <v>147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20"/>
    </row>
    <row r="22" spans="1:14" ht="58.5" customHeight="1">
      <c r="A22" s="55">
        <v>1</v>
      </c>
      <c r="B22" s="56" t="s">
        <v>33</v>
      </c>
      <c r="C22" s="57" t="s">
        <v>34</v>
      </c>
      <c r="D22" s="57" t="s">
        <v>35</v>
      </c>
      <c r="E22" s="58" t="s">
        <v>36</v>
      </c>
      <c r="F22" s="59" t="s">
        <v>3</v>
      </c>
      <c r="G22" s="59" t="s">
        <v>37</v>
      </c>
      <c r="H22" s="59" t="s">
        <v>25</v>
      </c>
      <c r="I22" s="59" t="s">
        <v>37</v>
      </c>
      <c r="J22" s="60" t="s">
        <v>38</v>
      </c>
      <c r="K22" s="61" t="s">
        <v>39</v>
      </c>
      <c r="L22" s="61" t="s">
        <v>26</v>
      </c>
      <c r="M22" s="62"/>
      <c r="N22" s="20"/>
    </row>
    <row r="23" spans="1:14" ht="93" customHeight="1">
      <c r="A23" s="98">
        <v>2</v>
      </c>
      <c r="B23" s="99" t="s">
        <v>109</v>
      </c>
      <c r="C23" s="74" t="s">
        <v>34</v>
      </c>
      <c r="D23" s="139" t="s">
        <v>145</v>
      </c>
      <c r="E23" s="100" t="s">
        <v>146</v>
      </c>
      <c r="F23" s="67"/>
      <c r="G23" s="68" t="s">
        <v>25</v>
      </c>
      <c r="H23" s="59" t="s">
        <v>2</v>
      </c>
      <c r="I23" s="68" t="s">
        <v>107</v>
      </c>
      <c r="J23" s="140" t="s">
        <v>110</v>
      </c>
      <c r="K23" s="74" t="s">
        <v>108</v>
      </c>
      <c r="L23" s="74" t="s">
        <v>26</v>
      </c>
      <c r="M23" s="102"/>
      <c r="N23" s="20"/>
    </row>
    <row r="24" spans="1:14" ht="194.25" customHeight="1">
      <c r="A24" s="98">
        <v>3</v>
      </c>
      <c r="B24" s="99" t="s">
        <v>112</v>
      </c>
      <c r="C24" s="74" t="s">
        <v>34</v>
      </c>
      <c r="D24" s="74" t="s">
        <v>111</v>
      </c>
      <c r="E24" s="128" t="s">
        <v>113</v>
      </c>
      <c r="F24" s="67"/>
      <c r="G24" s="68" t="s">
        <v>25</v>
      </c>
      <c r="H24" s="59" t="s">
        <v>2</v>
      </c>
      <c r="I24" s="68" t="s">
        <v>156</v>
      </c>
      <c r="J24" s="101" t="s">
        <v>115</v>
      </c>
      <c r="K24" s="74" t="s">
        <v>114</v>
      </c>
      <c r="L24" s="74" t="s">
        <v>26</v>
      </c>
      <c r="M24" s="102"/>
      <c r="N24" s="20"/>
    </row>
    <row r="25" spans="1:14" ht="51" customHeight="1" hidden="1">
      <c r="A25" s="98"/>
      <c r="B25" s="99"/>
      <c r="C25" s="74"/>
      <c r="D25" s="74"/>
      <c r="E25" s="128"/>
      <c r="F25" s="67"/>
      <c r="G25" s="68"/>
      <c r="H25" s="68"/>
      <c r="I25" s="68"/>
      <c r="J25" s="145"/>
      <c r="K25" s="74"/>
      <c r="L25" s="74"/>
      <c r="M25" s="102"/>
      <c r="N25" s="20"/>
    </row>
    <row r="26" spans="1:14" ht="14.25" customHeight="1">
      <c r="A26" s="98"/>
      <c r="B26" s="99"/>
      <c r="C26" s="74"/>
      <c r="D26" s="74"/>
      <c r="E26" s="100"/>
      <c r="F26" s="67"/>
      <c r="G26" s="68"/>
      <c r="H26" s="68"/>
      <c r="I26" s="68"/>
      <c r="J26" s="101"/>
      <c r="K26" s="74"/>
      <c r="L26" s="74"/>
      <c r="M26" s="102"/>
      <c r="N26" s="20"/>
    </row>
    <row r="27" spans="1:14" ht="24.75" customHeight="1">
      <c r="A27" s="163" t="s">
        <v>40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20"/>
    </row>
    <row r="28" spans="1:14" ht="18" customHeight="1">
      <c r="A28" s="165" t="s">
        <v>152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20"/>
    </row>
    <row r="29" spans="1:14" ht="59.25" customHeight="1">
      <c r="A29" s="72">
        <v>1</v>
      </c>
      <c r="B29" s="23" t="s">
        <v>41</v>
      </c>
      <c r="C29" s="4" t="s">
        <v>34</v>
      </c>
      <c r="D29" s="4" t="s">
        <v>42</v>
      </c>
      <c r="E29" s="50" t="s">
        <v>43</v>
      </c>
      <c r="F29" s="51" t="s">
        <v>2</v>
      </c>
      <c r="G29" s="51" t="s">
        <v>44</v>
      </c>
      <c r="H29" s="51" t="s">
        <v>44</v>
      </c>
      <c r="I29" s="51" t="s">
        <v>44</v>
      </c>
      <c r="J29" s="73" t="s">
        <v>45</v>
      </c>
      <c r="K29" s="54" t="s">
        <v>46</v>
      </c>
      <c r="L29" s="54" t="s">
        <v>26</v>
      </c>
      <c r="M29" s="53"/>
      <c r="N29" s="20"/>
    </row>
    <row r="30" spans="1:14" ht="93" customHeight="1">
      <c r="A30" s="72">
        <f>A29+1</f>
        <v>2</v>
      </c>
      <c r="B30" s="23" t="s">
        <v>41</v>
      </c>
      <c r="C30" s="4" t="s">
        <v>34</v>
      </c>
      <c r="D30" s="4" t="s">
        <v>47</v>
      </c>
      <c r="E30" s="50" t="s">
        <v>48</v>
      </c>
      <c r="F30" s="51" t="s">
        <v>2</v>
      </c>
      <c r="G30" s="51" t="s">
        <v>2</v>
      </c>
      <c r="H30" s="51" t="s">
        <v>2</v>
      </c>
      <c r="I30" s="51" t="s">
        <v>49</v>
      </c>
      <c r="J30" s="73" t="s">
        <v>45</v>
      </c>
      <c r="K30" s="54" t="s">
        <v>50</v>
      </c>
      <c r="L30" s="53"/>
      <c r="M30" s="54" t="s">
        <v>51</v>
      </c>
      <c r="N30" s="20"/>
    </row>
    <row r="31" spans="1:14" ht="93" customHeight="1">
      <c r="A31" s="55">
        <f>A30+1</f>
        <v>3</v>
      </c>
      <c r="B31" s="70" t="s">
        <v>41</v>
      </c>
      <c r="C31" s="57" t="s">
        <v>34</v>
      </c>
      <c r="D31" s="57" t="s">
        <v>52</v>
      </c>
      <c r="E31" s="58" t="s">
        <v>53</v>
      </c>
      <c r="F31" s="59" t="s">
        <v>2</v>
      </c>
      <c r="G31" s="59" t="s">
        <v>2</v>
      </c>
      <c r="H31" s="59" t="s">
        <v>2</v>
      </c>
      <c r="I31" s="59" t="s">
        <v>54</v>
      </c>
      <c r="J31" s="60" t="s">
        <v>45</v>
      </c>
      <c r="K31" s="61" t="s">
        <v>55</v>
      </c>
      <c r="L31" s="62"/>
      <c r="M31" s="61" t="s">
        <v>56</v>
      </c>
      <c r="N31" s="20"/>
    </row>
    <row r="32" spans="1:14" ht="59.25" customHeight="1">
      <c r="A32" s="129">
        <v>4</v>
      </c>
      <c r="B32" s="130" t="s">
        <v>118</v>
      </c>
      <c r="C32" s="131" t="s">
        <v>34</v>
      </c>
      <c r="D32" s="131" t="s">
        <v>119</v>
      </c>
      <c r="E32" s="132" t="s">
        <v>120</v>
      </c>
      <c r="F32" s="136" t="s">
        <v>2</v>
      </c>
      <c r="G32" s="133" t="s">
        <v>121</v>
      </c>
      <c r="H32" s="136" t="s">
        <v>2</v>
      </c>
      <c r="I32" s="133" t="s">
        <v>121</v>
      </c>
      <c r="J32" s="134">
        <v>42993</v>
      </c>
      <c r="K32" s="131" t="s">
        <v>122</v>
      </c>
      <c r="L32" s="137" t="s">
        <v>26</v>
      </c>
      <c r="M32" s="131"/>
      <c r="N32" s="20"/>
    </row>
    <row r="33" spans="1:14" ht="56.25" customHeight="1">
      <c r="A33" s="129">
        <v>5</v>
      </c>
      <c r="B33" s="130" t="s">
        <v>149</v>
      </c>
      <c r="C33" s="131" t="s">
        <v>34</v>
      </c>
      <c r="D33" s="131" t="s">
        <v>148</v>
      </c>
      <c r="E33" s="138" t="s">
        <v>150</v>
      </c>
      <c r="F33" s="136" t="s">
        <v>2</v>
      </c>
      <c r="G33" s="136" t="s">
        <v>2</v>
      </c>
      <c r="H33" s="136" t="s">
        <v>2</v>
      </c>
      <c r="I33" s="133" t="s">
        <v>151</v>
      </c>
      <c r="J33" s="134">
        <v>43721</v>
      </c>
      <c r="K33" s="131"/>
      <c r="L33" s="137" t="s">
        <v>26</v>
      </c>
      <c r="M33" s="131"/>
      <c r="N33" s="20"/>
    </row>
    <row r="34" spans="1:14" ht="151.5" customHeight="1">
      <c r="A34" s="129">
        <v>6</v>
      </c>
      <c r="B34" s="130" t="s">
        <v>161</v>
      </c>
      <c r="C34" s="131" t="s">
        <v>34</v>
      </c>
      <c r="D34" s="131" t="s">
        <v>125</v>
      </c>
      <c r="E34" s="138" t="s">
        <v>162</v>
      </c>
      <c r="F34" s="136" t="s">
        <v>2</v>
      </c>
      <c r="G34" s="136" t="s">
        <v>2</v>
      </c>
      <c r="H34" s="136" t="s">
        <v>2</v>
      </c>
      <c r="I34" s="133" t="s">
        <v>163</v>
      </c>
      <c r="J34" s="134">
        <v>44613</v>
      </c>
      <c r="K34" s="131" t="s">
        <v>164</v>
      </c>
      <c r="L34" s="137" t="s">
        <v>26</v>
      </c>
      <c r="M34" s="131"/>
      <c r="N34" s="20"/>
    </row>
    <row r="35" spans="1:14" ht="21.75" customHeight="1">
      <c r="A35" s="31"/>
      <c r="B35" s="71"/>
      <c r="C35" s="32"/>
      <c r="D35" s="32"/>
      <c r="E35" s="33"/>
      <c r="F35" s="34"/>
      <c r="G35" s="103">
        <f>SUM(G29+G32)</f>
        <v>2049672.78</v>
      </c>
      <c r="H35" s="34"/>
      <c r="I35" s="34"/>
      <c r="J35" s="35"/>
      <c r="K35" s="36"/>
      <c r="L35" s="37"/>
      <c r="M35" s="36"/>
      <c r="N35" s="20"/>
    </row>
    <row r="36" spans="1:14" ht="45" customHeight="1">
      <c r="A36" s="163" t="s">
        <v>57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20"/>
    </row>
    <row r="37" spans="1:14" ht="36.75" customHeight="1">
      <c r="A37" s="165" t="s">
        <v>153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20"/>
    </row>
    <row r="38" spans="1:14" ht="129" customHeight="1">
      <c r="A38" s="72">
        <v>1</v>
      </c>
      <c r="B38" s="6" t="s">
        <v>58</v>
      </c>
      <c r="C38" s="4" t="s">
        <v>34</v>
      </c>
      <c r="D38" s="4" t="s">
        <v>59</v>
      </c>
      <c r="E38" s="50" t="s">
        <v>157</v>
      </c>
      <c r="F38" s="51" t="s">
        <v>2</v>
      </c>
      <c r="G38" s="51" t="s">
        <v>2</v>
      </c>
      <c r="H38" s="51" t="s">
        <v>2</v>
      </c>
      <c r="I38" s="51" t="s">
        <v>2</v>
      </c>
      <c r="J38" s="75" t="s">
        <v>60</v>
      </c>
      <c r="K38" s="54" t="s">
        <v>61</v>
      </c>
      <c r="L38" s="54" t="s">
        <v>26</v>
      </c>
      <c r="M38" s="53"/>
      <c r="N38" s="20"/>
    </row>
    <row r="39" spans="1:14" ht="128.25" customHeight="1">
      <c r="A39" s="72">
        <f>A38+1</f>
        <v>2</v>
      </c>
      <c r="B39" s="6" t="s">
        <v>62</v>
      </c>
      <c r="C39" s="4" t="s">
        <v>34</v>
      </c>
      <c r="D39" s="4" t="s">
        <v>63</v>
      </c>
      <c r="E39" s="50" t="s">
        <v>158</v>
      </c>
      <c r="F39" s="51" t="s">
        <v>2</v>
      </c>
      <c r="G39" s="51" t="s">
        <v>2</v>
      </c>
      <c r="H39" s="51" t="s">
        <v>2</v>
      </c>
      <c r="I39" s="51" t="s">
        <v>2</v>
      </c>
      <c r="J39" s="75" t="s">
        <v>60</v>
      </c>
      <c r="K39" s="54" t="s">
        <v>61</v>
      </c>
      <c r="L39" s="54" t="s">
        <v>26</v>
      </c>
      <c r="M39" s="53"/>
      <c r="N39" s="20"/>
    </row>
    <row r="40" spans="1:14" ht="131.25" customHeight="1">
      <c r="A40" s="72">
        <f>A39+1</f>
        <v>3</v>
      </c>
      <c r="B40" s="6" t="s">
        <v>64</v>
      </c>
      <c r="C40" s="4" t="s">
        <v>34</v>
      </c>
      <c r="D40" s="4" t="s">
        <v>65</v>
      </c>
      <c r="E40" s="50" t="s">
        <v>159</v>
      </c>
      <c r="F40" s="51" t="s">
        <v>2</v>
      </c>
      <c r="G40" s="51" t="s">
        <v>2</v>
      </c>
      <c r="H40" s="51" t="s">
        <v>2</v>
      </c>
      <c r="I40" s="51" t="s">
        <v>2</v>
      </c>
      <c r="J40" s="75" t="s">
        <v>60</v>
      </c>
      <c r="K40" s="54" t="s">
        <v>61</v>
      </c>
      <c r="L40" s="54" t="s">
        <v>26</v>
      </c>
      <c r="M40" s="53"/>
      <c r="N40" s="20"/>
    </row>
    <row r="41" spans="1:14" ht="130.5" customHeight="1">
      <c r="A41" s="72">
        <f>A40+1</f>
        <v>4</v>
      </c>
      <c r="B41" s="6" t="s">
        <v>66</v>
      </c>
      <c r="C41" s="4" t="s">
        <v>34</v>
      </c>
      <c r="D41" s="4" t="s">
        <v>67</v>
      </c>
      <c r="E41" s="50" t="s">
        <v>160</v>
      </c>
      <c r="F41" s="51" t="s">
        <v>2</v>
      </c>
      <c r="G41" s="51" t="s">
        <v>2</v>
      </c>
      <c r="H41" s="51" t="s">
        <v>2</v>
      </c>
      <c r="I41" s="51" t="s">
        <v>2</v>
      </c>
      <c r="J41" s="75" t="s">
        <v>60</v>
      </c>
      <c r="K41" s="54" t="s">
        <v>61</v>
      </c>
      <c r="L41" s="54" t="s">
        <v>26</v>
      </c>
      <c r="M41" s="53"/>
      <c r="N41" s="20"/>
    </row>
    <row r="42" spans="1:14" ht="20.25" customHeight="1">
      <c r="A42" s="163" t="s">
        <v>68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20"/>
    </row>
    <row r="43" spans="1:14" ht="15" customHeight="1">
      <c r="A43" s="165" t="s">
        <v>154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20"/>
    </row>
    <row r="44" spans="1:14" ht="139.5" customHeight="1">
      <c r="A44" s="55">
        <v>1</v>
      </c>
      <c r="B44" s="87" t="s">
        <v>69</v>
      </c>
      <c r="C44" s="57" t="s">
        <v>34</v>
      </c>
      <c r="D44" s="57" t="s">
        <v>116</v>
      </c>
      <c r="E44" s="58" t="s">
        <v>70</v>
      </c>
      <c r="F44" s="88" t="s">
        <v>25</v>
      </c>
      <c r="G44" s="91" t="s">
        <v>71</v>
      </c>
      <c r="H44" s="88" t="s">
        <v>71</v>
      </c>
      <c r="I44" s="88" t="s">
        <v>71</v>
      </c>
      <c r="J44" s="61" t="s">
        <v>117</v>
      </c>
      <c r="K44" s="61" t="s">
        <v>155</v>
      </c>
      <c r="L44" s="61" t="s">
        <v>26</v>
      </c>
      <c r="M44" s="62"/>
      <c r="N44" s="20"/>
    </row>
    <row r="45" spans="1:14" ht="96.75" customHeight="1">
      <c r="A45" s="63">
        <v>2</v>
      </c>
      <c r="B45" s="64" t="s">
        <v>109</v>
      </c>
      <c r="C45" s="65" t="s">
        <v>34</v>
      </c>
      <c r="D45" s="65"/>
      <c r="E45" s="66"/>
      <c r="F45" s="67"/>
      <c r="G45" s="92">
        <v>0</v>
      </c>
      <c r="H45" s="67" t="s">
        <v>2</v>
      </c>
      <c r="I45" s="67" t="s">
        <v>2</v>
      </c>
      <c r="J45" s="54" t="s">
        <v>110</v>
      </c>
      <c r="K45" s="65" t="s">
        <v>108</v>
      </c>
      <c r="L45" s="65" t="s">
        <v>26</v>
      </c>
      <c r="M45" s="69"/>
      <c r="N45" s="20"/>
    </row>
    <row r="46" spans="1:14" ht="195" customHeight="1">
      <c r="A46" s="98">
        <v>3</v>
      </c>
      <c r="B46" s="99" t="s">
        <v>112</v>
      </c>
      <c r="C46" s="74" t="s">
        <v>34</v>
      </c>
      <c r="D46" s="74" t="s">
        <v>111</v>
      </c>
      <c r="E46" s="128" t="s">
        <v>113</v>
      </c>
      <c r="F46" s="67"/>
      <c r="G46" s="92">
        <v>103616.25</v>
      </c>
      <c r="H46" s="68"/>
      <c r="I46" s="68" t="s">
        <v>107</v>
      </c>
      <c r="J46" s="101" t="s">
        <v>115</v>
      </c>
      <c r="K46" s="74" t="s">
        <v>114</v>
      </c>
      <c r="L46" s="74" t="s">
        <v>26</v>
      </c>
      <c r="M46" s="102"/>
      <c r="N46" s="20"/>
    </row>
    <row r="47" spans="1:14" ht="126" customHeight="1">
      <c r="A47" s="146">
        <v>4</v>
      </c>
      <c r="B47" s="147" t="s">
        <v>124</v>
      </c>
      <c r="C47" s="148" t="s">
        <v>34</v>
      </c>
      <c r="D47" s="148" t="s">
        <v>125</v>
      </c>
      <c r="E47" s="149" t="s">
        <v>126</v>
      </c>
      <c r="F47" s="105" t="s">
        <v>25</v>
      </c>
      <c r="G47" s="106" t="s">
        <v>127</v>
      </c>
      <c r="H47" s="105"/>
      <c r="I47" s="105" t="s">
        <v>127</v>
      </c>
      <c r="J47" s="74" t="s">
        <v>165</v>
      </c>
      <c r="K47" s="148" t="s">
        <v>128</v>
      </c>
      <c r="L47" s="150" t="s">
        <v>26</v>
      </c>
      <c r="M47" s="151"/>
      <c r="N47" s="20"/>
    </row>
    <row r="48" spans="1:14" ht="132" customHeight="1">
      <c r="A48" s="98">
        <v>5</v>
      </c>
      <c r="B48" s="152" t="s">
        <v>129</v>
      </c>
      <c r="C48" s="74" t="s">
        <v>34</v>
      </c>
      <c r="D48" s="74"/>
      <c r="E48" s="100"/>
      <c r="F48" s="68" t="s">
        <v>25</v>
      </c>
      <c r="G48" s="92" t="s">
        <v>130</v>
      </c>
      <c r="H48" s="68"/>
      <c r="I48" s="68" t="s">
        <v>130</v>
      </c>
      <c r="J48" s="74" t="s">
        <v>136</v>
      </c>
      <c r="K48" s="74" t="s">
        <v>131</v>
      </c>
      <c r="L48" s="135" t="s">
        <v>26</v>
      </c>
      <c r="M48" s="102"/>
      <c r="N48" s="20"/>
    </row>
    <row r="49" spans="1:14" ht="127.5" customHeight="1">
      <c r="A49" s="98">
        <v>6</v>
      </c>
      <c r="B49" s="152" t="s">
        <v>133</v>
      </c>
      <c r="C49" s="74" t="s">
        <v>34</v>
      </c>
      <c r="D49" s="74"/>
      <c r="E49" s="100"/>
      <c r="F49" s="68"/>
      <c r="G49" s="92">
        <v>200000</v>
      </c>
      <c r="H49" s="68"/>
      <c r="I49" s="68" t="s">
        <v>134</v>
      </c>
      <c r="J49" s="74" t="s">
        <v>135</v>
      </c>
      <c r="K49" s="74" t="s">
        <v>166</v>
      </c>
      <c r="L49" s="135" t="s">
        <v>26</v>
      </c>
      <c r="M49" s="102"/>
      <c r="N49" s="20"/>
    </row>
    <row r="50" spans="1:14" ht="127.5" customHeight="1">
      <c r="A50" s="98">
        <v>7</v>
      </c>
      <c r="B50" s="152" t="s">
        <v>167</v>
      </c>
      <c r="C50" s="74" t="s">
        <v>34</v>
      </c>
      <c r="D50" s="74"/>
      <c r="E50" s="100"/>
      <c r="F50" s="68"/>
      <c r="G50" s="92">
        <v>227849.93</v>
      </c>
      <c r="H50" s="68"/>
      <c r="I50" s="92">
        <v>227849.93</v>
      </c>
      <c r="J50" s="74"/>
      <c r="K50" s="74" t="s">
        <v>166</v>
      </c>
      <c r="L50" s="135" t="s">
        <v>26</v>
      </c>
      <c r="M50" s="102"/>
      <c r="N50" s="20"/>
    </row>
    <row r="51" spans="1:14" ht="54.75" customHeight="1">
      <c r="A51" s="98">
        <v>8</v>
      </c>
      <c r="B51" s="99" t="s">
        <v>132</v>
      </c>
      <c r="C51" s="74" t="s">
        <v>34</v>
      </c>
      <c r="D51" s="74"/>
      <c r="E51" s="128"/>
      <c r="F51" s="67"/>
      <c r="G51" s="68" t="s">
        <v>201</v>
      </c>
      <c r="H51" s="68"/>
      <c r="I51" s="68" t="s">
        <v>201</v>
      </c>
      <c r="J51" s="145">
        <v>43766</v>
      </c>
      <c r="K51" s="74" t="s">
        <v>200</v>
      </c>
      <c r="L51" s="74" t="s">
        <v>26</v>
      </c>
      <c r="M51" s="102"/>
      <c r="N51" s="20"/>
    </row>
    <row r="52" spans="1:14" ht="21" customHeight="1">
      <c r="A52" s="63"/>
      <c r="B52" s="89"/>
      <c r="C52" s="65"/>
      <c r="D52" s="65"/>
      <c r="E52" s="66"/>
      <c r="F52" s="68"/>
      <c r="G52" s="92">
        <f>SUM(G47+G48+G49+G50+G46)+G51</f>
        <v>862676.1799999999</v>
      </c>
      <c r="H52" s="68"/>
      <c r="I52" s="68"/>
      <c r="J52" s="65"/>
      <c r="K52" s="65"/>
      <c r="L52" s="65"/>
      <c r="M52" s="69"/>
      <c r="N52" s="20"/>
    </row>
    <row r="53" spans="1:14" ht="18.75" customHeight="1">
      <c r="A53" s="63"/>
      <c r="B53" s="89"/>
      <c r="C53" s="65"/>
      <c r="D53" s="65"/>
      <c r="E53" s="66"/>
      <c r="F53" s="68"/>
      <c r="G53" s="92" t="str">
        <f>G44</f>
        <v>4004381,80</v>
      </c>
      <c r="H53" s="68"/>
      <c r="I53" s="68"/>
      <c r="J53" s="65"/>
      <c r="K53" s="65"/>
      <c r="L53" s="65"/>
      <c r="M53" s="69"/>
      <c r="N53" s="20"/>
    </row>
    <row r="54" spans="1:14" ht="12.75">
      <c r="A54" s="63"/>
      <c r="B54" s="89"/>
      <c r="C54" s="65"/>
      <c r="D54" s="65"/>
      <c r="E54" s="66"/>
      <c r="F54" s="68"/>
      <c r="G54" s="92">
        <f>SUM(G52+G53)</f>
        <v>4867057.9799999995</v>
      </c>
      <c r="H54" s="68"/>
      <c r="I54" s="68"/>
      <c r="J54" s="65"/>
      <c r="K54" s="65"/>
      <c r="L54" s="65"/>
      <c r="M54" s="69"/>
      <c r="N54" s="20"/>
    </row>
    <row r="55" spans="1:14" ht="15">
      <c r="A55" s="163" t="s">
        <v>72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0"/>
    </row>
    <row r="56" spans="1:14" ht="15">
      <c r="A56" s="163" t="s">
        <v>73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20"/>
    </row>
    <row r="57" spans="1:14" ht="21.75" customHeight="1">
      <c r="A57" s="165" t="s">
        <v>142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20"/>
    </row>
    <row r="58" spans="1:14" ht="141">
      <c r="A58" s="10" t="s">
        <v>8</v>
      </c>
      <c r="B58" s="10" t="s">
        <v>9</v>
      </c>
      <c r="C58" s="10" t="s">
        <v>10</v>
      </c>
      <c r="D58" s="3"/>
      <c r="E58" s="7"/>
      <c r="F58" s="10" t="s">
        <v>13</v>
      </c>
      <c r="G58" s="10" t="s">
        <v>0</v>
      </c>
      <c r="H58" s="10" t="s">
        <v>1</v>
      </c>
      <c r="I58" s="14"/>
      <c r="J58" s="10" t="s">
        <v>15</v>
      </c>
      <c r="K58" s="10" t="s">
        <v>16</v>
      </c>
      <c r="L58" s="10" t="s">
        <v>17</v>
      </c>
      <c r="M58" s="10" t="s">
        <v>18</v>
      </c>
      <c r="N58" s="20"/>
    </row>
    <row r="59" spans="1:14" ht="12.75" hidden="1">
      <c r="A59" s="72"/>
      <c r="B59" s="6"/>
      <c r="C59" s="4"/>
      <c r="D59" s="4"/>
      <c r="E59" s="50"/>
      <c r="F59" s="52"/>
      <c r="G59" s="90"/>
      <c r="H59" s="52"/>
      <c r="I59" s="52"/>
      <c r="J59" s="73"/>
      <c r="K59" s="54"/>
      <c r="L59" s="54"/>
      <c r="M59" s="53"/>
      <c r="N59" s="20"/>
    </row>
    <row r="60" spans="1:14" ht="40.5">
      <c r="A60" s="55">
        <f>A59+1</f>
        <v>1</v>
      </c>
      <c r="B60" s="87" t="s">
        <v>74</v>
      </c>
      <c r="C60" s="57" t="s">
        <v>34</v>
      </c>
      <c r="D60" s="57"/>
      <c r="E60" s="58"/>
      <c r="F60" s="58" t="s">
        <v>3</v>
      </c>
      <c r="G60" s="91" t="s">
        <v>75</v>
      </c>
      <c r="H60" s="88" t="s">
        <v>25</v>
      </c>
      <c r="I60" s="88"/>
      <c r="J60" s="141">
        <v>42101</v>
      </c>
      <c r="K60" s="61" t="s">
        <v>168</v>
      </c>
      <c r="L60" s="61" t="s">
        <v>26</v>
      </c>
      <c r="M60" s="62"/>
      <c r="N60" s="20"/>
    </row>
    <row r="61" spans="1:14" ht="70.5" customHeight="1">
      <c r="A61" s="63">
        <v>2</v>
      </c>
      <c r="B61" s="87" t="s">
        <v>169</v>
      </c>
      <c r="C61" s="57" t="s">
        <v>34</v>
      </c>
      <c r="D61" s="65"/>
      <c r="E61" s="66"/>
      <c r="F61" s="66" t="s">
        <v>171</v>
      </c>
      <c r="G61" s="92">
        <v>990000</v>
      </c>
      <c r="H61" s="68" t="s">
        <v>170</v>
      </c>
      <c r="I61" s="68"/>
      <c r="J61" s="142">
        <v>44718</v>
      </c>
      <c r="K61" s="65" t="s">
        <v>172</v>
      </c>
      <c r="L61" s="61" t="s">
        <v>26</v>
      </c>
      <c r="M61" s="69"/>
      <c r="N61" s="20"/>
    </row>
    <row r="62" spans="1:14" ht="12.75">
      <c r="A62" s="63"/>
      <c r="B62" s="89"/>
      <c r="C62" s="65"/>
      <c r="D62" s="65"/>
      <c r="E62" s="66"/>
      <c r="F62" s="66"/>
      <c r="G62" s="92">
        <f>SUM(G60+G61)</f>
        <v>1112256</v>
      </c>
      <c r="H62" s="68"/>
      <c r="I62" s="68"/>
      <c r="J62" s="65"/>
      <c r="K62" s="65"/>
      <c r="L62" s="65"/>
      <c r="M62" s="69"/>
      <c r="N62" s="20"/>
    </row>
    <row r="63" spans="1:14" ht="15">
      <c r="A63" s="170" t="s">
        <v>76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20"/>
    </row>
    <row r="64" spans="1:14" ht="12.75">
      <c r="A64" s="165" t="s">
        <v>147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20"/>
    </row>
    <row r="65" spans="1:14" ht="40.5">
      <c r="A65" s="13">
        <v>1</v>
      </c>
      <c r="B65" s="25" t="s">
        <v>77</v>
      </c>
      <c r="C65" s="15" t="s">
        <v>34</v>
      </c>
      <c r="D65" s="15"/>
      <c r="E65" s="16"/>
      <c r="F65" s="16" t="s">
        <v>3</v>
      </c>
      <c r="G65" s="80">
        <v>38299.36</v>
      </c>
      <c r="H65" s="28" t="s">
        <v>25</v>
      </c>
      <c r="I65" s="17"/>
      <c r="J65" s="22" t="s">
        <v>185</v>
      </c>
      <c r="K65" s="144" t="s">
        <v>194</v>
      </c>
      <c r="L65" s="21" t="s">
        <v>26</v>
      </c>
      <c r="M65" s="19"/>
      <c r="N65" s="20"/>
    </row>
    <row r="66" spans="1:14" ht="40.5">
      <c r="A66" s="13">
        <f aca="true" t="shared" si="0" ref="A66:A71">A65+1</f>
        <v>2</v>
      </c>
      <c r="B66" s="25" t="s">
        <v>77</v>
      </c>
      <c r="C66" s="15" t="s">
        <v>34</v>
      </c>
      <c r="D66" s="15"/>
      <c r="E66" s="16"/>
      <c r="F66" s="16" t="s">
        <v>3</v>
      </c>
      <c r="G66" s="80" t="s">
        <v>78</v>
      </c>
      <c r="H66" s="17" t="s">
        <v>25</v>
      </c>
      <c r="I66" s="17"/>
      <c r="J66" s="24" t="s">
        <v>79</v>
      </c>
      <c r="K66" s="144" t="s">
        <v>193</v>
      </c>
      <c r="L66" s="21" t="s">
        <v>26</v>
      </c>
      <c r="M66" s="19"/>
      <c r="N66" s="20"/>
    </row>
    <row r="67" spans="1:14" ht="40.5">
      <c r="A67" s="13">
        <f t="shared" si="0"/>
        <v>3</v>
      </c>
      <c r="B67" s="25" t="s">
        <v>80</v>
      </c>
      <c r="C67" s="15" t="s">
        <v>34</v>
      </c>
      <c r="D67" s="15"/>
      <c r="E67" s="16"/>
      <c r="F67" s="16" t="s">
        <v>3</v>
      </c>
      <c r="G67" s="80" t="s">
        <v>81</v>
      </c>
      <c r="H67" s="17" t="s">
        <v>25</v>
      </c>
      <c r="I67" s="17"/>
      <c r="J67" s="24" t="s">
        <v>79</v>
      </c>
      <c r="K67" s="144" t="s">
        <v>193</v>
      </c>
      <c r="L67" s="21" t="s">
        <v>26</v>
      </c>
      <c r="M67" s="19"/>
      <c r="N67" s="20"/>
    </row>
    <row r="68" spans="1:14" ht="40.5">
      <c r="A68" s="13">
        <f t="shared" si="0"/>
        <v>4</v>
      </c>
      <c r="B68" s="25" t="s">
        <v>82</v>
      </c>
      <c r="C68" s="15" t="s">
        <v>34</v>
      </c>
      <c r="D68" s="15"/>
      <c r="E68" s="16"/>
      <c r="F68" s="16" t="s">
        <v>3</v>
      </c>
      <c r="G68" s="80" t="s">
        <v>83</v>
      </c>
      <c r="H68" s="17" t="s">
        <v>25</v>
      </c>
      <c r="I68" s="17"/>
      <c r="J68" s="22" t="s">
        <v>186</v>
      </c>
      <c r="K68" s="144" t="s">
        <v>190</v>
      </c>
      <c r="L68" s="21" t="s">
        <v>26</v>
      </c>
      <c r="M68" s="19"/>
      <c r="N68" s="20"/>
    </row>
    <row r="69" spans="1:14" ht="40.5">
      <c r="A69" s="13">
        <f t="shared" si="0"/>
        <v>5</v>
      </c>
      <c r="B69" s="25" t="s">
        <v>84</v>
      </c>
      <c r="C69" s="15" t="s">
        <v>34</v>
      </c>
      <c r="D69" s="15"/>
      <c r="E69" s="16"/>
      <c r="F69" s="16" t="s">
        <v>3</v>
      </c>
      <c r="G69" s="80" t="s">
        <v>85</v>
      </c>
      <c r="H69" s="17" t="s">
        <v>25</v>
      </c>
      <c r="I69" s="17"/>
      <c r="J69" s="22" t="s">
        <v>86</v>
      </c>
      <c r="K69" s="144" t="s">
        <v>191</v>
      </c>
      <c r="L69" s="21" t="s">
        <v>26</v>
      </c>
      <c r="M69" s="19"/>
      <c r="N69" s="20"/>
    </row>
    <row r="70" spans="1:14" ht="40.5">
      <c r="A70" s="13">
        <f t="shared" si="0"/>
        <v>6</v>
      </c>
      <c r="B70" s="25" t="s">
        <v>87</v>
      </c>
      <c r="C70" s="15" t="s">
        <v>34</v>
      </c>
      <c r="D70" s="15"/>
      <c r="E70" s="16"/>
      <c r="F70" s="16" t="s">
        <v>3</v>
      </c>
      <c r="G70" s="80" t="s">
        <v>88</v>
      </c>
      <c r="H70" s="17" t="s">
        <v>25</v>
      </c>
      <c r="I70" s="17"/>
      <c r="J70" s="22" t="s">
        <v>187</v>
      </c>
      <c r="K70" s="144" t="s">
        <v>192</v>
      </c>
      <c r="L70" s="21" t="s">
        <v>26</v>
      </c>
      <c r="M70" s="19"/>
      <c r="N70" s="20"/>
    </row>
    <row r="71" spans="1:14" ht="61.5">
      <c r="A71" s="13">
        <f t="shared" si="0"/>
        <v>7</v>
      </c>
      <c r="B71" s="25" t="s">
        <v>89</v>
      </c>
      <c r="C71" s="15" t="s">
        <v>34</v>
      </c>
      <c r="D71" s="15"/>
      <c r="E71" s="16"/>
      <c r="F71" s="16" t="s">
        <v>3</v>
      </c>
      <c r="G71" s="80" t="s">
        <v>90</v>
      </c>
      <c r="H71" s="17" t="s">
        <v>25</v>
      </c>
      <c r="I71" s="17"/>
      <c r="J71" s="24" t="s">
        <v>91</v>
      </c>
      <c r="K71" s="18" t="s">
        <v>92</v>
      </c>
      <c r="L71" s="21" t="s">
        <v>26</v>
      </c>
      <c r="M71" s="19"/>
      <c r="N71" s="20"/>
    </row>
    <row r="72" spans="1:14" ht="40.5">
      <c r="A72" s="13">
        <v>8</v>
      </c>
      <c r="B72" s="25" t="s">
        <v>96</v>
      </c>
      <c r="C72" s="15" t="s">
        <v>34</v>
      </c>
      <c r="D72" s="15"/>
      <c r="E72" s="16"/>
      <c r="F72" s="16" t="s">
        <v>3</v>
      </c>
      <c r="G72" s="80" t="s">
        <v>97</v>
      </c>
      <c r="H72" s="17" t="s">
        <v>25</v>
      </c>
      <c r="I72" s="17"/>
      <c r="J72" s="22" t="s">
        <v>98</v>
      </c>
      <c r="K72" s="144" t="s">
        <v>189</v>
      </c>
      <c r="L72" s="21" t="s">
        <v>31</v>
      </c>
      <c r="M72" s="19"/>
      <c r="N72" s="20"/>
    </row>
    <row r="73" spans="1:14" ht="40.5">
      <c r="A73" s="13">
        <v>9</v>
      </c>
      <c r="B73" s="25" t="s">
        <v>77</v>
      </c>
      <c r="C73" s="15" t="s">
        <v>34</v>
      </c>
      <c r="D73" s="15"/>
      <c r="E73" s="16"/>
      <c r="F73" s="16" t="s">
        <v>3</v>
      </c>
      <c r="G73" s="80">
        <v>26494</v>
      </c>
      <c r="H73" s="17" t="s">
        <v>25</v>
      </c>
      <c r="I73" s="17"/>
      <c r="J73" s="22" t="s">
        <v>188</v>
      </c>
      <c r="K73" s="144" t="s">
        <v>181</v>
      </c>
      <c r="L73" s="21" t="s">
        <v>26</v>
      </c>
      <c r="M73" s="19"/>
      <c r="N73" s="20"/>
    </row>
    <row r="74" spans="1:14" ht="77.25">
      <c r="A74" s="13">
        <v>10</v>
      </c>
      <c r="B74" s="25" t="s">
        <v>202</v>
      </c>
      <c r="C74" s="15" t="s">
        <v>34</v>
      </c>
      <c r="D74" s="15"/>
      <c r="E74" s="16"/>
      <c r="F74" s="16" t="s">
        <v>3</v>
      </c>
      <c r="G74" s="80">
        <v>20805.39</v>
      </c>
      <c r="H74" s="17"/>
      <c r="I74" s="17"/>
      <c r="J74" s="29">
        <v>45044</v>
      </c>
      <c r="K74" s="144" t="s">
        <v>203</v>
      </c>
      <c r="L74" s="21" t="s">
        <v>26</v>
      </c>
      <c r="M74" s="19"/>
      <c r="N74" s="20"/>
    </row>
    <row r="75" spans="1:14" ht="40.5">
      <c r="A75" s="13">
        <v>10</v>
      </c>
      <c r="B75" s="25" t="s">
        <v>139</v>
      </c>
      <c r="C75" s="15" t="s">
        <v>34</v>
      </c>
      <c r="D75" s="15"/>
      <c r="E75" s="16"/>
      <c r="F75" s="16" t="s">
        <v>3</v>
      </c>
      <c r="G75" s="80">
        <v>8900</v>
      </c>
      <c r="H75" s="17" t="s">
        <v>25</v>
      </c>
      <c r="I75" s="17"/>
      <c r="J75" s="29">
        <v>44314</v>
      </c>
      <c r="K75" s="144" t="s">
        <v>181</v>
      </c>
      <c r="L75" s="21" t="s">
        <v>31</v>
      </c>
      <c r="M75" s="19"/>
      <c r="N75" s="20"/>
    </row>
    <row r="76" spans="1:14" ht="12.75" hidden="1">
      <c r="A76" s="13"/>
      <c r="B76" s="25"/>
      <c r="C76" s="15"/>
      <c r="D76" s="15"/>
      <c r="E76" s="16"/>
      <c r="F76" s="16"/>
      <c r="G76" s="80"/>
      <c r="H76" s="17"/>
      <c r="I76" s="17"/>
      <c r="J76" s="29"/>
      <c r="K76" s="19"/>
      <c r="L76" s="21"/>
      <c r="M76" s="112"/>
      <c r="N76" s="20"/>
    </row>
    <row r="77" spans="1:14" ht="12.75" hidden="1">
      <c r="A77" s="107"/>
      <c r="B77" s="108"/>
      <c r="C77" s="109"/>
      <c r="D77" s="109"/>
      <c r="E77" s="110"/>
      <c r="F77" s="110"/>
      <c r="G77" s="81"/>
      <c r="H77" s="28"/>
      <c r="I77" s="17"/>
      <c r="J77" s="111"/>
      <c r="K77" s="112"/>
      <c r="L77" s="113"/>
      <c r="M77" s="112"/>
      <c r="N77" s="20"/>
    </row>
    <row r="78" spans="1:14" ht="12.75" hidden="1">
      <c r="A78" s="107"/>
      <c r="B78" s="108"/>
      <c r="C78" s="109"/>
      <c r="D78" s="109"/>
      <c r="E78" s="110"/>
      <c r="F78" s="110"/>
      <c r="G78" s="81"/>
      <c r="H78" s="17"/>
      <c r="I78" s="17"/>
      <c r="J78" s="111"/>
      <c r="K78" s="112"/>
      <c r="L78" s="113"/>
      <c r="M78" s="112"/>
      <c r="N78" s="20"/>
    </row>
    <row r="79" spans="1:14" ht="12.75">
      <c r="A79" s="13"/>
      <c r="B79" s="25"/>
      <c r="C79" s="15"/>
      <c r="D79" s="15"/>
      <c r="E79" s="16"/>
      <c r="F79" s="16"/>
      <c r="G79" s="81">
        <f>SUM(G65+G66+G67+G68+G69+G70+G71+G72+G73+G75)</f>
        <v>202738.36</v>
      </c>
      <c r="H79" s="28"/>
      <c r="I79" s="17"/>
      <c r="J79" s="22"/>
      <c r="K79" s="19"/>
      <c r="L79" s="21"/>
      <c r="M79" s="19"/>
      <c r="N79" s="20"/>
    </row>
    <row r="80" spans="1:14" ht="15">
      <c r="A80" s="163" t="s">
        <v>103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20"/>
    </row>
    <row r="81" spans="1:14" ht="12.75">
      <c r="A81" s="165" t="s">
        <v>173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20"/>
    </row>
    <row r="82" spans="1:14" ht="12.75" hidden="1">
      <c r="A82" s="42"/>
      <c r="B82" s="41"/>
      <c r="C82" s="32"/>
      <c r="D82" s="42"/>
      <c r="E82" s="42"/>
      <c r="F82" s="42"/>
      <c r="G82" s="86"/>
      <c r="H82" s="42"/>
      <c r="I82" s="42"/>
      <c r="J82" s="42"/>
      <c r="K82" s="42"/>
      <c r="L82" s="32"/>
      <c r="M82" s="42"/>
      <c r="N82" s="20"/>
    </row>
    <row r="83" spans="1:14" ht="12.75" hidden="1">
      <c r="A83" s="42"/>
      <c r="B83" s="41"/>
      <c r="C83" s="32"/>
      <c r="D83" s="42"/>
      <c r="E83" s="42"/>
      <c r="F83" s="42"/>
      <c r="G83" s="86"/>
      <c r="H83" s="42"/>
      <c r="I83" s="42"/>
      <c r="J83" s="42"/>
      <c r="K83" s="42"/>
      <c r="L83" s="40"/>
      <c r="M83" s="42"/>
      <c r="N83" s="20"/>
    </row>
    <row r="84" spans="1:14" ht="40.5">
      <c r="A84" s="42">
        <v>1</v>
      </c>
      <c r="B84" s="41" t="s">
        <v>183</v>
      </c>
      <c r="C84" s="32" t="s">
        <v>34</v>
      </c>
      <c r="D84" s="42"/>
      <c r="E84" s="42"/>
      <c r="F84" s="42">
        <v>100</v>
      </c>
      <c r="G84" s="153">
        <v>10640</v>
      </c>
      <c r="H84" s="154">
        <v>0</v>
      </c>
      <c r="I84" s="154"/>
      <c r="J84" s="155">
        <v>41628</v>
      </c>
      <c r="K84" s="156" t="s">
        <v>195</v>
      </c>
      <c r="L84" s="44" t="s">
        <v>26</v>
      </c>
      <c r="M84" s="154"/>
      <c r="N84" s="20"/>
    </row>
    <row r="85" spans="1:14" ht="40.5">
      <c r="A85" s="42">
        <v>2</v>
      </c>
      <c r="B85" s="38" t="s">
        <v>184</v>
      </c>
      <c r="C85" s="39" t="s">
        <v>34</v>
      </c>
      <c r="D85" s="42"/>
      <c r="E85" s="42"/>
      <c r="F85" s="42">
        <v>100</v>
      </c>
      <c r="G85" s="153">
        <v>2400</v>
      </c>
      <c r="H85" s="154">
        <v>0</v>
      </c>
      <c r="I85" s="154"/>
      <c r="J85" s="155">
        <v>41628</v>
      </c>
      <c r="K85" s="156" t="s">
        <v>195</v>
      </c>
      <c r="L85" s="157" t="s">
        <v>26</v>
      </c>
      <c r="M85" s="154"/>
      <c r="N85" s="20"/>
    </row>
    <row r="86" spans="1:14" ht="40.5">
      <c r="A86" s="42">
        <v>3</v>
      </c>
      <c r="B86" s="41" t="s">
        <v>174</v>
      </c>
      <c r="C86" s="32" t="s">
        <v>34</v>
      </c>
      <c r="D86" s="42"/>
      <c r="E86" s="42"/>
      <c r="F86" s="42">
        <v>100</v>
      </c>
      <c r="G86" s="153">
        <v>1499</v>
      </c>
      <c r="H86" s="154">
        <v>0</v>
      </c>
      <c r="I86" s="154"/>
      <c r="J86" s="155">
        <v>44922</v>
      </c>
      <c r="K86" s="158" t="s">
        <v>175</v>
      </c>
      <c r="L86" s="157" t="s">
        <v>26</v>
      </c>
      <c r="M86" s="154"/>
      <c r="N86" s="20"/>
    </row>
    <row r="87" spans="1:14" ht="40.5">
      <c r="A87" s="43">
        <v>4</v>
      </c>
      <c r="B87" s="38" t="s">
        <v>176</v>
      </c>
      <c r="C87" s="39" t="s">
        <v>34</v>
      </c>
      <c r="D87" s="42"/>
      <c r="E87" s="42"/>
      <c r="F87" s="42">
        <v>100</v>
      </c>
      <c r="G87" s="153">
        <v>2900</v>
      </c>
      <c r="H87" s="154">
        <v>0</v>
      </c>
      <c r="I87" s="154"/>
      <c r="J87" s="155">
        <v>44922</v>
      </c>
      <c r="K87" s="158" t="s">
        <v>175</v>
      </c>
      <c r="L87" s="157" t="s">
        <v>26</v>
      </c>
      <c r="M87" s="154"/>
      <c r="N87" s="20"/>
    </row>
    <row r="88" spans="1:14" ht="40.5">
      <c r="A88" s="43">
        <v>5</v>
      </c>
      <c r="B88" s="38" t="s">
        <v>176</v>
      </c>
      <c r="C88" s="39" t="s">
        <v>34</v>
      </c>
      <c r="D88" s="42"/>
      <c r="E88" s="42"/>
      <c r="F88" s="42">
        <v>100</v>
      </c>
      <c r="G88" s="153">
        <v>2900</v>
      </c>
      <c r="H88" s="154">
        <v>0</v>
      </c>
      <c r="I88" s="154"/>
      <c r="J88" s="155">
        <v>44922</v>
      </c>
      <c r="K88" s="158" t="s">
        <v>175</v>
      </c>
      <c r="L88" s="157" t="s">
        <v>26</v>
      </c>
      <c r="M88" s="154"/>
      <c r="N88" s="20"/>
    </row>
    <row r="89" spans="1:14" ht="40.5">
      <c r="A89" s="76">
        <v>6</v>
      </c>
      <c r="B89" s="77" t="s">
        <v>182</v>
      </c>
      <c r="C89" s="39" t="s">
        <v>34</v>
      </c>
      <c r="D89" s="78"/>
      <c r="E89" s="78"/>
      <c r="F89" s="78">
        <v>100</v>
      </c>
      <c r="G89" s="159">
        <v>6300</v>
      </c>
      <c r="H89" s="160">
        <v>0</v>
      </c>
      <c r="I89" s="160"/>
      <c r="J89" s="161">
        <v>43707</v>
      </c>
      <c r="K89" s="156" t="s">
        <v>196</v>
      </c>
      <c r="L89" s="157" t="s">
        <v>26</v>
      </c>
      <c r="M89" s="162"/>
      <c r="N89" s="20"/>
    </row>
    <row r="90" spans="1:14" ht="40.5">
      <c r="A90" s="79">
        <v>7</v>
      </c>
      <c r="B90" s="25" t="s">
        <v>99</v>
      </c>
      <c r="C90" s="15" t="s">
        <v>34</v>
      </c>
      <c r="D90" s="15"/>
      <c r="E90" s="16"/>
      <c r="F90" s="16" t="s">
        <v>100</v>
      </c>
      <c r="G90" s="80" t="s">
        <v>101</v>
      </c>
      <c r="H90" s="28" t="s">
        <v>177</v>
      </c>
      <c r="I90" s="17"/>
      <c r="J90" s="124" t="s">
        <v>102</v>
      </c>
      <c r="K90" s="156" t="s">
        <v>197</v>
      </c>
      <c r="L90" s="113" t="s">
        <v>31</v>
      </c>
      <c r="M90" s="112"/>
      <c r="N90" s="20"/>
    </row>
    <row r="91" spans="1:14" ht="12.75" hidden="1">
      <c r="A91" s="79"/>
      <c r="B91" s="25"/>
      <c r="C91" s="15"/>
      <c r="D91" s="15"/>
      <c r="E91" s="16"/>
      <c r="F91" s="16"/>
      <c r="G91" s="80"/>
      <c r="H91" s="17"/>
      <c r="I91" s="17"/>
      <c r="J91" s="111"/>
      <c r="K91" s="156"/>
      <c r="L91" s="113"/>
      <c r="M91" s="112"/>
      <c r="N91" s="20"/>
    </row>
    <row r="92" spans="1:14" ht="12.75" hidden="1">
      <c r="A92" s="114"/>
      <c r="B92" s="115"/>
      <c r="C92" s="116"/>
      <c r="D92" s="116"/>
      <c r="E92" s="117"/>
      <c r="F92" s="117"/>
      <c r="G92" s="118"/>
      <c r="H92" s="119"/>
      <c r="I92" s="119"/>
      <c r="J92" s="120"/>
      <c r="K92" s="121"/>
      <c r="L92" s="122"/>
      <c r="M92" s="121"/>
      <c r="N92" s="20"/>
    </row>
    <row r="93" spans="1:14" ht="12.75" hidden="1">
      <c r="A93" s="82"/>
      <c r="B93" s="25"/>
      <c r="C93" s="15"/>
      <c r="D93" s="15"/>
      <c r="E93" s="16"/>
      <c r="F93" s="16"/>
      <c r="G93" s="80"/>
      <c r="H93" s="17"/>
      <c r="I93" s="17"/>
      <c r="J93" s="124"/>
      <c r="K93" s="156"/>
      <c r="L93" s="113"/>
      <c r="M93" s="46"/>
      <c r="N93" s="20"/>
    </row>
    <row r="94" spans="1:14" ht="40.5">
      <c r="A94" s="82">
        <v>8</v>
      </c>
      <c r="B94" s="83" t="s">
        <v>137</v>
      </c>
      <c r="C94" s="116" t="s">
        <v>34</v>
      </c>
      <c r="D94" s="44"/>
      <c r="E94" s="125"/>
      <c r="F94" s="45" t="s">
        <v>3</v>
      </c>
      <c r="G94" s="85">
        <v>84000</v>
      </c>
      <c r="H94" s="126" t="s">
        <v>25</v>
      </c>
      <c r="I94" s="34"/>
      <c r="J94" s="84">
        <v>44295</v>
      </c>
      <c r="K94" s="158" t="s">
        <v>178</v>
      </c>
      <c r="L94" s="44" t="s">
        <v>26</v>
      </c>
      <c r="M94" s="46"/>
      <c r="N94" s="20"/>
    </row>
    <row r="95" spans="1:14" ht="48">
      <c r="A95" s="82">
        <v>9</v>
      </c>
      <c r="B95" s="83" t="s">
        <v>138</v>
      </c>
      <c r="C95" s="44"/>
      <c r="D95" s="44"/>
      <c r="E95" s="125"/>
      <c r="F95" s="45" t="s">
        <v>3</v>
      </c>
      <c r="G95" s="85">
        <v>108000</v>
      </c>
      <c r="H95" s="126" t="s">
        <v>25</v>
      </c>
      <c r="I95" s="34"/>
      <c r="J95" s="84">
        <v>44426</v>
      </c>
      <c r="K95" s="143" t="s">
        <v>179</v>
      </c>
      <c r="L95" s="44" t="s">
        <v>26</v>
      </c>
      <c r="M95" s="46"/>
      <c r="N95" s="20"/>
    </row>
    <row r="96" spans="1:14" ht="40.5">
      <c r="A96" s="98">
        <v>10</v>
      </c>
      <c r="B96" s="108" t="s">
        <v>93</v>
      </c>
      <c r="C96" s="109" t="s">
        <v>34</v>
      </c>
      <c r="D96" s="109"/>
      <c r="E96" s="123"/>
      <c r="F96" s="123" t="s">
        <v>3</v>
      </c>
      <c r="G96" s="80" t="s">
        <v>94</v>
      </c>
      <c r="H96" s="17" t="s">
        <v>25</v>
      </c>
      <c r="I96" s="17"/>
      <c r="J96" s="124" t="s">
        <v>95</v>
      </c>
      <c r="K96" s="112"/>
      <c r="L96" s="113" t="s">
        <v>26</v>
      </c>
      <c r="M96" s="102"/>
      <c r="N96" s="20"/>
    </row>
    <row r="97" spans="1:14" ht="15">
      <c r="A97" s="79"/>
      <c r="B97" s="83"/>
      <c r="C97" s="44"/>
      <c r="D97" s="44"/>
      <c r="E97" s="45"/>
      <c r="F97" s="45"/>
      <c r="G97" s="85">
        <v>289539</v>
      </c>
      <c r="H97" s="34"/>
      <c r="I97" s="34"/>
      <c r="J97" s="84"/>
      <c r="K97" s="46"/>
      <c r="L97" s="44"/>
      <c r="M97" s="46"/>
      <c r="N97" s="104"/>
    </row>
    <row r="98" spans="1:14" ht="15">
      <c r="A98" s="171" t="s">
        <v>104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20"/>
    </row>
    <row r="99" spans="1:14" ht="12.75">
      <c r="A99" s="165" t="s">
        <v>180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0"/>
    </row>
    <row r="100" spans="1:14" ht="18.75">
      <c r="A100" s="13">
        <v>1</v>
      </c>
      <c r="B100" s="25" t="s">
        <v>140</v>
      </c>
      <c r="C100" s="15" t="s">
        <v>34</v>
      </c>
      <c r="D100" s="3"/>
      <c r="E100" s="7"/>
      <c r="F100" s="7"/>
      <c r="G100" s="14"/>
      <c r="H100" s="14"/>
      <c r="I100" s="14"/>
      <c r="J100" s="19"/>
      <c r="K100" s="19"/>
      <c r="L100" s="21"/>
      <c r="M100" s="19"/>
      <c r="N100" s="20"/>
    </row>
    <row r="101" spans="1:13" ht="12.75">
      <c r="A101" s="13"/>
      <c r="B101" s="23"/>
      <c r="C101" s="3"/>
      <c r="D101" s="3"/>
      <c r="E101" s="7"/>
      <c r="F101" s="7"/>
      <c r="G101" s="14" t="s">
        <v>198</v>
      </c>
      <c r="H101" s="14" t="s">
        <v>177</v>
      </c>
      <c r="I101" s="14" t="s">
        <v>199</v>
      </c>
      <c r="J101" s="19"/>
      <c r="K101" s="19"/>
      <c r="L101" s="19"/>
      <c r="M101" s="19"/>
    </row>
    <row r="102" spans="5:9" ht="12.75">
      <c r="E102" s="166" t="s">
        <v>105</v>
      </c>
      <c r="F102" s="166"/>
      <c r="G102" s="30"/>
      <c r="H102" s="30"/>
      <c r="I102" s="26"/>
    </row>
    <row r="104" ht="12.75">
      <c r="B104" s="27"/>
    </row>
    <row r="106" spans="1:7" ht="12.75">
      <c r="A106" s="167" t="s">
        <v>141</v>
      </c>
      <c r="B106" s="168"/>
      <c r="C106" s="168"/>
      <c r="D106" s="168"/>
      <c r="E106" s="168"/>
      <c r="F106" s="168"/>
      <c r="G106" s="168"/>
    </row>
    <row r="109" spans="1:7" ht="12.75">
      <c r="A109" s="169" t="s">
        <v>106</v>
      </c>
      <c r="B109" s="169"/>
      <c r="C109" s="169"/>
      <c r="D109" s="169"/>
      <c r="E109" s="169"/>
      <c r="F109" s="169"/>
      <c r="G109" s="169"/>
    </row>
  </sheetData>
  <sheetProtection selectLockedCells="1" selectUnlockedCells="1"/>
  <mergeCells count="27">
    <mergeCell ref="E102:F102"/>
    <mergeCell ref="A106:G106"/>
    <mergeCell ref="A109:G109"/>
    <mergeCell ref="A63:M63"/>
    <mergeCell ref="A64:M64"/>
    <mergeCell ref="A80:M80"/>
    <mergeCell ref="A81:M81"/>
    <mergeCell ref="A99:M99"/>
    <mergeCell ref="A98:M98"/>
    <mergeCell ref="A37:M37"/>
    <mergeCell ref="A42:M42"/>
    <mergeCell ref="A43:M43"/>
    <mergeCell ref="A55:M55"/>
    <mergeCell ref="A56:M56"/>
    <mergeCell ref="A57:M57"/>
    <mergeCell ref="A16:M16"/>
    <mergeCell ref="A20:M20"/>
    <mergeCell ref="A21:M21"/>
    <mergeCell ref="A27:M27"/>
    <mergeCell ref="A28:M28"/>
    <mergeCell ref="A36:M36"/>
    <mergeCell ref="A5:M5"/>
    <mergeCell ref="A6:M6"/>
    <mergeCell ref="A8:M8"/>
    <mergeCell ref="A9:M9"/>
    <mergeCell ref="A10:M10"/>
    <mergeCell ref="A15:M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lyuda</cp:lastModifiedBy>
  <cp:lastPrinted>2023-03-03T11:08:26Z</cp:lastPrinted>
  <dcterms:created xsi:type="dcterms:W3CDTF">2017-01-25T08:56:45Z</dcterms:created>
  <dcterms:modified xsi:type="dcterms:W3CDTF">2023-10-30T12:02:43Z</dcterms:modified>
  <cp:category/>
  <cp:version/>
  <cp:contentType/>
  <cp:contentStatus/>
</cp:coreProperties>
</file>